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0730" windowHeight="11760"/>
  </bookViews>
  <sheets>
    <sheet name="List1" sheetId="1" r:id="rId1"/>
    <sheet name="List2" sheetId="2" r:id="rId2"/>
    <sheet name="Lis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1"/>
  <c r="I25"/>
  <c r="J13"/>
  <c r="I13"/>
  <c r="H13"/>
  <c r="D56" i="3"/>
  <c r="D41"/>
  <c r="I21"/>
  <c r="N21"/>
  <c r="M21"/>
  <c r="E21"/>
  <c r="D44" l="1"/>
  <c r="D47" s="1"/>
  <c r="N22"/>
  <c r="N24" s="1"/>
  <c r="G31"/>
  <c r="F21"/>
  <c r="C14" i="2"/>
  <c r="H25" i="1" l="1"/>
</calcChain>
</file>

<file path=xl/sharedStrings.xml><?xml version="1.0" encoding="utf-8"?>
<sst xmlns="http://schemas.openxmlformats.org/spreadsheetml/2006/main" count="273" uniqueCount="127">
  <si>
    <t>Základní škola a mateřská škola Jankov, okres Benešov</t>
  </si>
  <si>
    <t xml:space="preserve"> </t>
  </si>
  <si>
    <t>Výnosy</t>
  </si>
  <si>
    <t>672 20</t>
  </si>
  <si>
    <t>Výnosy vyb.míst.vl.ins.z transferů zřizovatel</t>
  </si>
  <si>
    <t>Výnosy vyb.m.vl.- obec Zvěstov, Ratměřice</t>
  </si>
  <si>
    <t>602 xx</t>
  </si>
  <si>
    <t>Výnosy z prodeje služeb (úplaty mš,ŠD,ost.)</t>
  </si>
  <si>
    <t>609 xx</t>
  </si>
  <si>
    <t>502xx</t>
  </si>
  <si>
    <t>spotřeba energie,plyn</t>
  </si>
  <si>
    <t>511xx</t>
  </si>
  <si>
    <t>opravy a udržování</t>
  </si>
  <si>
    <t>503xx</t>
  </si>
  <si>
    <t>spotř.n.dodávek-vodné,stočné</t>
  </si>
  <si>
    <t>518xx</t>
  </si>
  <si>
    <t>551xx</t>
  </si>
  <si>
    <t>odpisy</t>
  </si>
  <si>
    <t>525xx</t>
  </si>
  <si>
    <t>pojištění odpovědnosti</t>
  </si>
  <si>
    <t>celkem</t>
  </si>
  <si>
    <t>672 25</t>
  </si>
  <si>
    <t>UZ33353</t>
  </si>
  <si>
    <t>Mgr. Václav Nerad, st. zástupce příspěvkové organizace</t>
  </si>
  <si>
    <t>Na Náměstí 29, 25703 Jankov</t>
  </si>
  <si>
    <t>IC 75033364</t>
  </si>
  <si>
    <t>Náklady provoz</t>
  </si>
  <si>
    <t>elektrika  čp.10</t>
  </si>
  <si>
    <t>elektrika  čp.29</t>
  </si>
  <si>
    <t>plyn čp.10</t>
  </si>
  <si>
    <t>plyn čp.29</t>
  </si>
  <si>
    <t>vodné,stočné</t>
  </si>
  <si>
    <t>srážková voda</t>
  </si>
  <si>
    <t>služby provozní</t>
  </si>
  <si>
    <t>spotř.materiál</t>
  </si>
  <si>
    <t>ost.služby</t>
  </si>
  <si>
    <t>602 20</t>
  </si>
  <si>
    <t>Výnosy vyb.míst.vl.ins.z transferů zřizovatel-záv.ukazatele</t>
  </si>
  <si>
    <t>DOP</t>
  </si>
  <si>
    <t>DOP, PAM 33x250</t>
  </si>
  <si>
    <t>0,375 úvazku</t>
  </si>
  <si>
    <t>úvazek 1</t>
  </si>
  <si>
    <t>úvazek 0,6875</t>
  </si>
  <si>
    <t>úvazek 0,8125</t>
  </si>
  <si>
    <t>úvazek 0,438</t>
  </si>
  <si>
    <t>úvazky</t>
  </si>
  <si>
    <t>8.Uklizečka ŠJ</t>
  </si>
  <si>
    <t xml:space="preserve">9.Uklizečka MŠ </t>
  </si>
  <si>
    <t>úvazek 0,813</t>
  </si>
  <si>
    <t>10.Pomocná kuch.MŠ</t>
  </si>
  <si>
    <t>úvazek 0,5</t>
  </si>
  <si>
    <t>11.Uklizečka zš suterén,1patro</t>
  </si>
  <si>
    <t>měsíc</t>
  </si>
  <si>
    <t>2. Vedoucí ŠJ,adm. IS</t>
  </si>
  <si>
    <t>3. Vedení pokladny IS</t>
  </si>
  <si>
    <t>4. Adm.spis.,KDF,web zš</t>
  </si>
  <si>
    <t>rok</t>
  </si>
  <si>
    <t xml:space="preserve"> +dovolená</t>
  </si>
  <si>
    <t>1. Zpracování mezd</t>
  </si>
  <si>
    <t>Úvazky školní jídelna provoz</t>
  </si>
  <si>
    <t>Úvazek školní jídelna admin.</t>
  </si>
  <si>
    <t>12.Uklizečka zš  2.3 patro,TV</t>
  </si>
  <si>
    <t>5. Vedoucí kuchařka</t>
  </si>
  <si>
    <t>6.Kuchařka</t>
  </si>
  <si>
    <t>7.Pom.síla v kuchyni</t>
  </si>
  <si>
    <t>Úvazky bez DOP -PAM,POKLADNA</t>
  </si>
  <si>
    <t>Zákonné odvod SP  31,9%</t>
  </si>
  <si>
    <t>Zákonné odvod ZP  13,5 %</t>
  </si>
  <si>
    <t>Zákonné odvody FKSP 1%</t>
  </si>
  <si>
    <t>Hrubé mzdy</t>
  </si>
  <si>
    <t>ONIV</t>
  </si>
  <si>
    <t>Rezerva na případné zajištění provozu DOP</t>
  </si>
  <si>
    <t>dotace na  Šustův běh</t>
  </si>
  <si>
    <t>Dotace na  provoz</t>
  </si>
  <si>
    <t>Opravy tělocvična (střecha,sociálky,topný</t>
  </si>
  <si>
    <t>kanál, topení, voda) -odhad</t>
  </si>
  <si>
    <t>Rekonstrukce střechy 2025</t>
  </si>
  <si>
    <t>a bez odměny hl.účetní školy     12x 16 tisíc fakturace na IČO= 0,4 úvazku pracovního</t>
  </si>
  <si>
    <t>Potřeba finančních prostředků na rok 2026</t>
  </si>
  <si>
    <t>Avízo RUD pro rok 2026</t>
  </si>
  <si>
    <t xml:space="preserve">  </t>
  </si>
  <si>
    <t>celkem záv.ukazatele - mzdy,odvody SP,ZP,FKSP,ONIV</t>
  </si>
  <si>
    <t>Potřebnost peněz na cca 9 úvazků</t>
  </si>
  <si>
    <t>Náklady na mzdy, odvody SP,ZP,FKSP, ONIV-záv.ukazatele</t>
  </si>
  <si>
    <t>Podklady pro zpracování návrhu rozpočtu na rok 2026</t>
  </si>
  <si>
    <t>Fin.prostředky na neped.pracovníky v roce 2026 - data čerpána z tabulky připravené řed.PO</t>
  </si>
  <si>
    <t>třída</t>
  </si>
  <si>
    <t>na rok zvýšené ZM</t>
  </si>
  <si>
    <t>odvody</t>
  </si>
  <si>
    <t>v r 2026</t>
  </si>
  <si>
    <t>ZM/úvazek</t>
  </si>
  <si>
    <t>Navýšení zar.mzdy od r.2026 vč.odvodů +rezerva</t>
  </si>
  <si>
    <t>Na rok 2026 nastaven RUD o 10 žáků víc než je skutečnost</t>
  </si>
  <si>
    <t>Investice z rozpočtu obce (co nelze financovat z RUD na žáka)</t>
  </si>
  <si>
    <t xml:space="preserve">Celkem  </t>
  </si>
  <si>
    <t>(požadavek školy-přesun ŠD do prostor čp.10)</t>
  </si>
  <si>
    <t>Uklizečka mš</t>
  </si>
  <si>
    <t>Uklizečka čp. 29 + TV</t>
  </si>
  <si>
    <t>Uklizečka čp. 29 přízemí+1P</t>
  </si>
  <si>
    <t>Admin.škola bez dohod</t>
  </si>
  <si>
    <t>Školník</t>
  </si>
  <si>
    <t>Zaruč.mzda  r.26</t>
  </si>
  <si>
    <t>Navýšení</t>
  </si>
  <si>
    <t>14.Školník,topič</t>
  </si>
  <si>
    <t>úvazek 1,125</t>
  </si>
  <si>
    <t>Investice z rozpočtu obce 2025-2026</t>
  </si>
  <si>
    <t>Konvektomat šj 2025</t>
  </si>
  <si>
    <t>Rekonstrukce 2.NP čp.10 rok 2026</t>
  </si>
  <si>
    <t>soutěž na střechu r.2025,obj., dokončení 12 2025</t>
  </si>
  <si>
    <t>soutěž na sociálky TV probíhá r.2025-2026</t>
  </si>
  <si>
    <t xml:space="preserve">Výnosy </t>
  </si>
  <si>
    <t>stravné</t>
  </si>
  <si>
    <t>uplaty</t>
  </si>
  <si>
    <t>Jiné výnosy z vl.výkonů, stravné, ost.výnosy</t>
  </si>
  <si>
    <t>materiálové náklady, uč.pomůcky</t>
  </si>
  <si>
    <t>náklady školní jídelna, potraviny</t>
  </si>
  <si>
    <t>501 xx</t>
  </si>
  <si>
    <t>501 00</t>
  </si>
  <si>
    <t>Náklady z vyb.míst.vl.ins.z transferů MŠMT</t>
  </si>
  <si>
    <t>Výnosy z vyb.míst.vl.ins.z transferů MŠMT</t>
  </si>
  <si>
    <t>Mgr.Václav Nerad, ředitel školy v.r.</t>
  </si>
  <si>
    <t>sejmuto 31.12.2025</t>
  </si>
  <si>
    <t>Střednědobý výhled rozpočtu na rok 2026-2028 - Návrh</t>
  </si>
  <si>
    <t>r.2026</t>
  </si>
  <si>
    <t>r.2027</t>
  </si>
  <si>
    <t>r.2028</t>
  </si>
  <si>
    <t>vyvěšeno:13.11.2025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</si>
</sst>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Tttt"/>
      <charset val="238"/>
    </font>
    <font>
      <b/>
      <sz val="12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000000"/>
      <name val="Arial"/>
      <family val="2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left" indent="15"/>
    </xf>
    <xf numFmtId="0" fontId="4" fillId="0" borderId="0" xfId="0" applyFont="1" applyAlignment="1">
      <alignment horizontal="left" indent="15"/>
    </xf>
    <xf numFmtId="0" fontId="0" fillId="2" borderId="0" xfId="0" applyFill="1"/>
    <xf numFmtId="0" fontId="6" fillId="0" borderId="0" xfId="0" applyFont="1"/>
    <xf numFmtId="0" fontId="7" fillId="0" borderId="0" xfId="0" applyFont="1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7" borderId="0" xfId="0" applyFont="1" applyFill="1"/>
    <xf numFmtId="0" fontId="0" fillId="2" borderId="2" xfId="0" applyFill="1" applyBorder="1"/>
    <xf numFmtId="0" fontId="9" fillId="3" borderId="0" xfId="0" applyFont="1" applyFill="1"/>
    <xf numFmtId="0" fontId="10" fillId="0" borderId="0" xfId="0" applyFont="1"/>
    <xf numFmtId="10" fontId="0" fillId="0" borderId="0" xfId="0" applyNumberFormat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10" xfId="0" applyBorder="1"/>
    <xf numFmtId="0" fontId="0" fillId="0" borderId="10" xfId="0" applyBorder="1" applyAlignment="1">
      <alignment wrapText="1"/>
    </xf>
    <xf numFmtId="0" fontId="7" fillId="0" borderId="10" xfId="0" applyFont="1" applyBorder="1"/>
    <xf numFmtId="0" fontId="0" fillId="0" borderId="13" xfId="0" applyBorder="1"/>
    <xf numFmtId="0" fontId="0" fillId="0" borderId="1" xfId="0" applyBorder="1"/>
    <xf numFmtId="0" fontId="0" fillId="0" borderId="1" xfId="0" applyBorder="1" applyAlignment="1">
      <alignment wrapText="1"/>
    </xf>
    <xf numFmtId="0" fontId="7" fillId="0" borderId="1" xfId="0" applyFont="1" applyBorder="1"/>
    <xf numFmtId="0" fontId="0" fillId="0" borderId="2" xfId="0" applyBorder="1"/>
    <xf numFmtId="0" fontId="0" fillId="0" borderId="14" xfId="0" applyBorder="1"/>
    <xf numFmtId="0" fontId="0" fillId="3" borderId="9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11" xfId="0" applyFill="1" applyBorder="1"/>
    <xf numFmtId="0" fontId="0" fillId="3" borderId="7" xfId="0" applyFill="1" applyBorder="1"/>
    <xf numFmtId="0" fontId="0" fillId="3" borderId="8" xfId="0" applyFill="1" applyBorder="1"/>
    <xf numFmtId="0" fontId="1" fillId="3" borderId="3" xfId="0" applyFont="1" applyFill="1" applyBorder="1"/>
    <xf numFmtId="0" fontId="1" fillId="3" borderId="12" xfId="0" applyFont="1" applyFill="1" applyBorder="1"/>
    <xf numFmtId="0" fontId="1" fillId="3" borderId="15" xfId="0" applyFont="1" applyFill="1" applyBorder="1"/>
    <xf numFmtId="0" fontId="0" fillId="3" borderId="0" xfId="0" applyFill="1"/>
    <xf numFmtId="0" fontId="1" fillId="2" borderId="0" xfId="0" applyFont="1" applyFill="1"/>
    <xf numFmtId="0" fontId="1" fillId="3" borderId="0" xfId="0" applyFont="1" applyFill="1"/>
    <xf numFmtId="0" fontId="11" fillId="0" borderId="0" xfId="0" applyFont="1"/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/>
    <xf numFmtId="0" fontId="0" fillId="0" borderId="9" xfId="0" applyBorder="1"/>
    <xf numFmtId="0" fontId="0" fillId="2" borderId="0" xfId="0" applyFill="1" applyBorder="1"/>
    <xf numFmtId="0" fontId="13" fillId="0" borderId="0" xfId="0" applyFont="1"/>
    <xf numFmtId="0" fontId="0" fillId="0" borderId="0" xfId="0" applyFont="1"/>
    <xf numFmtId="0" fontId="14" fillId="0" borderId="0" xfId="0" applyFont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shrinkToFit="1"/>
    </xf>
    <xf numFmtId="0" fontId="12" fillId="0" borderId="0" xfId="0" applyFont="1" applyAlignment="1">
      <alignment horizontal="center" shrinkToFit="1"/>
    </xf>
    <xf numFmtId="0" fontId="12" fillId="0" borderId="0" xfId="0" applyFont="1"/>
    <xf numFmtId="0" fontId="12" fillId="0" borderId="0" xfId="0" applyFont="1" applyAlignment="1"/>
    <xf numFmtId="0" fontId="0" fillId="0" borderId="0" xfId="0" applyAlignment="1"/>
    <xf numFmtId="0" fontId="8" fillId="0" borderId="0" xfId="0" applyFont="1" applyFill="1"/>
    <xf numFmtId="0" fontId="14" fillId="0" borderId="0" xfId="0" applyFont="1" applyFill="1"/>
    <xf numFmtId="0" fontId="14" fillId="2" borderId="0" xfId="0" applyFont="1" applyFill="1"/>
    <xf numFmtId="0" fontId="0" fillId="0" borderId="0" xfId="0"/>
    <xf numFmtId="0" fontId="2" fillId="0" borderId="0" xfId="0" applyFont="1"/>
    <xf numFmtId="0" fontId="14" fillId="0" borderId="0" xfId="0" applyFont="1"/>
    <xf numFmtId="0" fontId="12" fillId="0" borderId="0" xfId="0" applyFont="1"/>
    <xf numFmtId="0" fontId="1" fillId="0" borderId="0" xfId="0" applyFont="1"/>
    <xf numFmtId="0" fontId="12" fillId="0" borderId="0" xfId="0" applyFont="1" applyAlignment="1">
      <alignment wrapText="1" shrinkToFit="1"/>
    </xf>
    <xf numFmtId="0" fontId="12" fillId="0" borderId="0" xfId="0" applyFont="1" applyAlignment="1">
      <alignment horizontal="center" shrinkToFit="1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6" fillId="8" borderId="0" xfId="0" applyFont="1" applyFill="1"/>
    <xf numFmtId="0" fontId="16" fillId="8" borderId="0" xfId="0" applyFont="1" applyFill="1"/>
    <xf numFmtId="0" fontId="15" fillId="8" borderId="0" xfId="0" applyFont="1" applyFill="1"/>
    <xf numFmtId="0" fontId="5" fillId="8" borderId="0" xfId="0" applyFont="1" applyFill="1"/>
    <xf numFmtId="0" fontId="0" fillId="8" borderId="0" xfId="0" applyFill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Q45"/>
  <sheetViews>
    <sheetView tabSelected="1" topLeftCell="A10" workbookViewId="0">
      <selection activeCell="E21" sqref="E21"/>
    </sheetView>
  </sheetViews>
  <sheetFormatPr defaultRowHeight="15"/>
  <cols>
    <col min="3" max="3" width="12.140625" customWidth="1"/>
    <col min="5" max="5" width="22.28515625" customWidth="1"/>
    <col min="6" max="6" width="9.140625" hidden="1" customWidth="1"/>
    <col min="7" max="7" width="5.5703125" customWidth="1"/>
    <col min="8" max="8" width="12.28515625" customWidth="1"/>
    <col min="9" max="9" width="10.85546875" customWidth="1"/>
    <col min="10" max="10" width="11.140625" customWidth="1"/>
  </cols>
  <sheetData>
    <row r="2" spans="1:17">
      <c r="A2" s="50" t="s">
        <v>0</v>
      </c>
    </row>
    <row r="3" spans="1:17">
      <c r="A3" t="s">
        <v>24</v>
      </c>
      <c r="E3" t="s">
        <v>25</v>
      </c>
    </row>
    <row r="4" spans="1:17" ht="23.25">
      <c r="A4" s="72" t="s">
        <v>122</v>
      </c>
      <c r="B4" s="72"/>
      <c r="C4" s="72"/>
      <c r="D4" s="73"/>
      <c r="E4" s="73"/>
      <c r="F4" s="73"/>
      <c r="G4" s="73"/>
      <c r="H4" s="73"/>
      <c r="I4" s="73"/>
      <c r="J4" s="73"/>
    </row>
    <row r="6" spans="1:17">
      <c r="A6" s="1" t="s">
        <v>2</v>
      </c>
      <c r="B6" t="s">
        <v>1</v>
      </c>
      <c r="H6" s="44" t="s">
        <v>123</v>
      </c>
      <c r="I6" s="44" t="s">
        <v>124</v>
      </c>
      <c r="J6" s="44" t="s">
        <v>125</v>
      </c>
    </row>
    <row r="7" spans="1:17">
      <c r="A7" s="49" t="s">
        <v>3</v>
      </c>
      <c r="B7" s="62" t="s">
        <v>4</v>
      </c>
      <c r="C7" s="62"/>
      <c r="D7" s="62"/>
      <c r="E7" s="62"/>
      <c r="F7" s="62"/>
      <c r="G7" t="s">
        <v>1</v>
      </c>
      <c r="H7" s="58">
        <v>2525000</v>
      </c>
      <c r="I7" s="58">
        <v>2525000</v>
      </c>
      <c r="J7" s="58">
        <v>2525000</v>
      </c>
      <c r="N7" t="s">
        <v>1</v>
      </c>
    </row>
    <row r="8" spans="1:17">
      <c r="A8" s="49" t="s">
        <v>3</v>
      </c>
      <c r="B8" s="49" t="s">
        <v>5</v>
      </c>
      <c r="C8" s="49"/>
      <c r="D8" s="49"/>
      <c r="E8" s="49"/>
      <c r="F8" s="49"/>
      <c r="H8" s="58">
        <v>120000</v>
      </c>
      <c r="I8" s="58">
        <v>120000</v>
      </c>
      <c r="J8" s="58">
        <v>120000</v>
      </c>
      <c r="N8" t="s">
        <v>1</v>
      </c>
      <c r="Q8" t="s">
        <v>1</v>
      </c>
    </row>
    <row r="9" spans="1:17">
      <c r="A9" s="49" t="s">
        <v>36</v>
      </c>
      <c r="B9" s="62" t="s">
        <v>37</v>
      </c>
      <c r="C9" s="62"/>
      <c r="D9" s="62"/>
      <c r="E9" s="62"/>
      <c r="F9" s="49"/>
      <c r="G9" s="41" t="s">
        <v>1</v>
      </c>
      <c r="H9" s="58">
        <v>4310000</v>
      </c>
      <c r="I9" s="58">
        <v>4310000</v>
      </c>
      <c r="J9" s="58">
        <v>4310000</v>
      </c>
      <c r="N9" t="s">
        <v>1</v>
      </c>
      <c r="Q9" t="s">
        <v>1</v>
      </c>
    </row>
    <row r="10" spans="1:17">
      <c r="A10" s="49" t="s">
        <v>6</v>
      </c>
      <c r="B10" s="62" t="s">
        <v>7</v>
      </c>
      <c r="C10" s="62"/>
      <c r="D10" s="62"/>
      <c r="E10" s="62"/>
      <c r="F10" s="49"/>
      <c r="H10" s="50">
        <v>250000</v>
      </c>
      <c r="I10" s="50">
        <v>250000</v>
      </c>
      <c r="J10" s="50">
        <v>250000</v>
      </c>
      <c r="Q10" s="5" t="s">
        <v>1</v>
      </c>
    </row>
    <row r="11" spans="1:17" ht="15.75" customHeight="1">
      <c r="A11" s="49" t="s">
        <v>8</v>
      </c>
      <c r="B11" s="65" t="s">
        <v>113</v>
      </c>
      <c r="C11" s="65"/>
      <c r="D11" s="65"/>
      <c r="E11" s="65"/>
      <c r="F11" s="49"/>
      <c r="G11" t="s">
        <v>1</v>
      </c>
      <c r="H11" s="50">
        <v>1600000</v>
      </c>
      <c r="I11" s="50">
        <v>1600000</v>
      </c>
      <c r="J11" s="50">
        <v>1600000</v>
      </c>
      <c r="N11" t="s">
        <v>1</v>
      </c>
      <c r="Q11" t="s">
        <v>1</v>
      </c>
    </row>
    <row r="12" spans="1:17" s="41" customFormat="1" ht="15.75">
      <c r="A12" s="49" t="s">
        <v>21</v>
      </c>
      <c r="B12" s="53" t="s">
        <v>22</v>
      </c>
      <c r="C12" s="66" t="s">
        <v>119</v>
      </c>
      <c r="D12" s="66"/>
      <c r="E12" s="66"/>
      <c r="F12" s="49"/>
      <c r="H12" s="50">
        <v>17052000</v>
      </c>
      <c r="I12" s="50">
        <v>17052000</v>
      </c>
      <c r="J12" s="50">
        <v>17052000</v>
      </c>
    </row>
    <row r="13" spans="1:17" ht="15.75">
      <c r="A13" s="69" t="s">
        <v>20</v>
      </c>
      <c r="B13" s="69"/>
      <c r="C13" s="70"/>
      <c r="D13" s="70"/>
      <c r="E13" s="70"/>
      <c r="F13" s="70"/>
      <c r="G13" s="70" t="s">
        <v>1</v>
      </c>
      <c r="H13" s="71">
        <f>SUM(H7:H12)</f>
        <v>25857000</v>
      </c>
      <c r="I13" s="71">
        <f>SUM(I7:I12)</f>
        <v>25857000</v>
      </c>
      <c r="J13" s="71">
        <f>SUM(J7:J12)</f>
        <v>25857000</v>
      </c>
      <c r="N13" t="s">
        <v>1</v>
      </c>
      <c r="Q13" t="s">
        <v>1</v>
      </c>
    </row>
    <row r="14" spans="1:17" ht="15.75">
      <c r="A14" s="42" t="s">
        <v>1</v>
      </c>
      <c r="B14" s="54" t="s">
        <v>83</v>
      </c>
      <c r="C14" s="54"/>
      <c r="D14" s="54"/>
      <c r="E14" s="54"/>
      <c r="H14" s="59">
        <v>4310000</v>
      </c>
      <c r="I14" s="59">
        <v>4310000</v>
      </c>
      <c r="J14" s="59">
        <v>4310000</v>
      </c>
      <c r="Q14" t="s">
        <v>1</v>
      </c>
    </row>
    <row r="15" spans="1:17" ht="15.75">
      <c r="A15" s="47" t="s">
        <v>1</v>
      </c>
      <c r="B15" s="53" t="s">
        <v>22</v>
      </c>
      <c r="C15" s="66" t="s">
        <v>118</v>
      </c>
      <c r="D15" s="66"/>
      <c r="E15" s="66"/>
      <c r="H15" s="50">
        <v>17052000</v>
      </c>
      <c r="I15" s="50">
        <v>17052000</v>
      </c>
      <c r="J15" s="50">
        <v>17052000</v>
      </c>
      <c r="L15" t="s">
        <v>1</v>
      </c>
      <c r="M15" s="46" t="s">
        <v>1</v>
      </c>
    </row>
    <row r="16" spans="1:17" ht="15.75">
      <c r="A16" s="51" t="s">
        <v>116</v>
      </c>
      <c r="B16" s="66" t="s">
        <v>114</v>
      </c>
      <c r="C16" s="66"/>
      <c r="D16" s="66"/>
      <c r="E16" s="54"/>
      <c r="G16" t="s">
        <v>1</v>
      </c>
      <c r="H16" s="50">
        <v>500000</v>
      </c>
      <c r="I16" s="50">
        <v>500000</v>
      </c>
      <c r="J16" s="50">
        <v>500000</v>
      </c>
      <c r="L16" t="s">
        <v>1</v>
      </c>
    </row>
    <row r="17" spans="1:12" s="41" customFormat="1" ht="15.75">
      <c r="A17" s="52" t="s">
        <v>117</v>
      </c>
      <c r="B17" s="55" t="s">
        <v>115</v>
      </c>
      <c r="C17" s="55"/>
      <c r="D17" s="55"/>
      <c r="E17" s="55"/>
      <c r="H17" s="50">
        <v>1300000</v>
      </c>
      <c r="I17" s="50">
        <v>1300000</v>
      </c>
      <c r="J17" s="50">
        <v>1300000</v>
      </c>
    </row>
    <row r="18" spans="1:12" ht="15.75">
      <c r="A18" s="49" t="s">
        <v>9</v>
      </c>
      <c r="B18" s="63" t="s">
        <v>10</v>
      </c>
      <c r="C18" s="63"/>
      <c r="D18" s="54"/>
      <c r="E18" s="54"/>
      <c r="G18" t="s">
        <v>1</v>
      </c>
      <c r="H18" s="50">
        <v>1300000</v>
      </c>
      <c r="I18" s="50">
        <v>1300000</v>
      </c>
      <c r="J18" s="50">
        <v>1300000</v>
      </c>
      <c r="L18" t="s">
        <v>1</v>
      </c>
    </row>
    <row r="19" spans="1:12" ht="15.75">
      <c r="A19" s="49" t="s">
        <v>11</v>
      </c>
      <c r="B19" s="63" t="s">
        <v>12</v>
      </c>
      <c r="C19" s="63"/>
      <c r="D19" s="54"/>
      <c r="E19" s="54"/>
      <c r="G19" t="s">
        <v>1</v>
      </c>
      <c r="H19" s="50">
        <v>200000</v>
      </c>
      <c r="I19" s="50">
        <v>200000</v>
      </c>
      <c r="J19" s="50">
        <v>200000</v>
      </c>
      <c r="L19" t="s">
        <v>1</v>
      </c>
    </row>
    <row r="20" spans="1:12" ht="15.75">
      <c r="A20" s="49" t="s">
        <v>13</v>
      </c>
      <c r="B20" s="63" t="s">
        <v>14</v>
      </c>
      <c r="C20" s="63"/>
      <c r="D20" s="63"/>
      <c r="E20" s="54"/>
      <c r="G20" t="s">
        <v>1</v>
      </c>
      <c r="H20" s="50">
        <v>200000</v>
      </c>
      <c r="I20" s="50">
        <v>200000</v>
      </c>
      <c r="J20" s="50">
        <v>200000</v>
      </c>
      <c r="L20" t="s">
        <v>1</v>
      </c>
    </row>
    <row r="21" spans="1:12" ht="15.75">
      <c r="A21" s="49" t="s">
        <v>15</v>
      </c>
      <c r="B21" s="54" t="s">
        <v>35</v>
      </c>
      <c r="C21" s="54"/>
      <c r="D21" s="54"/>
      <c r="E21" s="54"/>
      <c r="G21" t="s">
        <v>1</v>
      </c>
      <c r="H21" s="50">
        <v>900000</v>
      </c>
      <c r="I21" s="50">
        <v>900000</v>
      </c>
      <c r="J21" s="50">
        <v>900000</v>
      </c>
      <c r="L21" t="s">
        <v>1</v>
      </c>
    </row>
    <row r="22" spans="1:12" ht="14.25" customHeight="1">
      <c r="A22" s="62" t="s">
        <v>16</v>
      </c>
      <c r="B22" s="63" t="s">
        <v>17</v>
      </c>
      <c r="C22" s="63"/>
      <c r="D22" s="63"/>
      <c r="E22" s="63"/>
      <c r="F22" s="60"/>
      <c r="G22" s="60" t="s">
        <v>1</v>
      </c>
      <c r="H22" s="50">
        <v>30000</v>
      </c>
      <c r="I22" s="50">
        <v>30000</v>
      </c>
      <c r="J22" s="50">
        <v>30000</v>
      </c>
      <c r="L22" t="s">
        <v>1</v>
      </c>
    </row>
    <row r="23" spans="1:12" hidden="1">
      <c r="A23" s="62"/>
      <c r="B23" s="63"/>
      <c r="C23" s="63"/>
      <c r="D23" s="63"/>
      <c r="E23" s="63"/>
      <c r="F23" s="60"/>
      <c r="G23" s="60"/>
      <c r="H23" s="50" t="s">
        <v>1</v>
      </c>
      <c r="I23" s="50" t="s">
        <v>1</v>
      </c>
      <c r="J23" s="50" t="s">
        <v>1</v>
      </c>
      <c r="L23" t="s">
        <v>1</v>
      </c>
    </row>
    <row r="24" spans="1:12" ht="15.75">
      <c r="A24" s="48" t="s">
        <v>18</v>
      </c>
      <c r="B24" s="54" t="s">
        <v>19</v>
      </c>
      <c r="C24" s="54"/>
      <c r="D24" s="54"/>
      <c r="E24" s="54"/>
      <c r="F24" s="7"/>
      <c r="G24" s="7"/>
      <c r="H24" s="50">
        <v>65000</v>
      </c>
      <c r="I24" s="50">
        <v>65000</v>
      </c>
      <c r="J24" s="50">
        <v>65000</v>
      </c>
      <c r="L24" t="s">
        <v>1</v>
      </c>
    </row>
    <row r="25" spans="1:12">
      <c r="A25" s="71" t="s">
        <v>20</v>
      </c>
      <c r="B25" s="71" t="s">
        <v>1</v>
      </c>
      <c r="C25" s="71"/>
      <c r="D25" s="71"/>
      <c r="E25" s="71"/>
      <c r="F25" s="71"/>
      <c r="G25" s="71"/>
      <c r="H25" s="71">
        <f>SUM(H14:H24)</f>
        <v>25857000</v>
      </c>
      <c r="I25" s="71">
        <f>SUM(I14:I24)</f>
        <v>25857000</v>
      </c>
      <c r="J25" s="71">
        <f>SUM(J14:J24)</f>
        <v>25857000</v>
      </c>
    </row>
    <row r="26" spans="1:12">
      <c r="A26" s="1"/>
      <c r="H26" s="1"/>
      <c r="I26" s="57" t="s">
        <v>1</v>
      </c>
    </row>
    <row r="27" spans="1:12">
      <c r="A27" s="61"/>
      <c r="B27" s="61"/>
      <c r="C27" s="61"/>
      <c r="D27" s="61"/>
      <c r="H27" t="s">
        <v>1</v>
      </c>
    </row>
    <row r="28" spans="1:12">
      <c r="A28" s="56" t="s">
        <v>120</v>
      </c>
      <c r="B28" s="56"/>
      <c r="C28" s="56"/>
      <c r="D28" s="56"/>
      <c r="E28" s="56"/>
      <c r="F28" s="60" t="s">
        <v>1</v>
      </c>
      <c r="G28" s="60"/>
      <c r="H28" s="1" t="s">
        <v>1</v>
      </c>
    </row>
    <row r="29" spans="1:12">
      <c r="A29" s="43"/>
      <c r="B29" s="14"/>
      <c r="E29" s="60"/>
      <c r="F29" s="60"/>
      <c r="G29" t="s">
        <v>1</v>
      </c>
      <c r="H29" s="1" t="s">
        <v>1</v>
      </c>
    </row>
    <row r="30" spans="1:12">
      <c r="A30" s="56" t="s">
        <v>126</v>
      </c>
      <c r="B30" s="56"/>
      <c r="C30" s="56"/>
      <c r="D30" s="56"/>
      <c r="H30" s="6" t="s">
        <v>1</v>
      </c>
    </row>
    <row r="31" spans="1:12">
      <c r="A31" s="56" t="s">
        <v>121</v>
      </c>
      <c r="B31" s="56"/>
      <c r="C31" s="56"/>
      <c r="E31" s="60"/>
      <c r="F31" s="60"/>
      <c r="G31" t="s">
        <v>1</v>
      </c>
      <c r="H31" s="6" t="s">
        <v>1</v>
      </c>
    </row>
    <row r="32" spans="1:12">
      <c r="A32" s="41" t="s">
        <v>1</v>
      </c>
      <c r="B32" s="60" t="s">
        <v>1</v>
      </c>
      <c r="C32" s="60"/>
      <c r="E32" s="60"/>
      <c r="F32" s="60"/>
      <c r="G32" t="s">
        <v>1</v>
      </c>
      <c r="H32" s="6" t="s">
        <v>1</v>
      </c>
    </row>
    <row r="33" spans="1:8">
      <c r="A33" t="s">
        <v>1</v>
      </c>
      <c r="B33" s="60" t="s">
        <v>1</v>
      </c>
      <c r="C33" s="60"/>
      <c r="D33" s="60"/>
      <c r="E33" s="60"/>
      <c r="F33" s="60"/>
      <c r="G33" t="s">
        <v>1</v>
      </c>
      <c r="H33" s="6" t="s">
        <v>1</v>
      </c>
    </row>
    <row r="34" spans="1:8">
      <c r="A34" t="s">
        <v>1</v>
      </c>
      <c r="C34" t="s">
        <v>1</v>
      </c>
      <c r="G34" t="s">
        <v>1</v>
      </c>
      <c r="H34" t="s">
        <v>1</v>
      </c>
    </row>
    <row r="35" spans="1:8">
      <c r="A35" s="41" t="s">
        <v>1</v>
      </c>
      <c r="B35" t="s">
        <v>1</v>
      </c>
      <c r="C35" t="s">
        <v>1</v>
      </c>
      <c r="D35" s="41" t="s">
        <v>1</v>
      </c>
    </row>
    <row r="36" spans="1:8">
      <c r="A36" s="41" t="s">
        <v>1</v>
      </c>
      <c r="C36" t="s">
        <v>1</v>
      </c>
      <c r="D36" s="41" t="s">
        <v>1</v>
      </c>
    </row>
    <row r="37" spans="1:8">
      <c r="A37" t="s">
        <v>1</v>
      </c>
    </row>
    <row r="39" spans="1:8">
      <c r="A39" s="64" t="s">
        <v>1</v>
      </c>
      <c r="B39" s="64"/>
      <c r="C39" s="64"/>
      <c r="D39" s="64"/>
      <c r="E39" s="64"/>
      <c r="F39" s="64"/>
      <c r="G39" s="64"/>
      <c r="H39" s="64"/>
    </row>
    <row r="40" spans="1:8">
      <c r="A40" s="42" t="s">
        <v>1</v>
      </c>
      <c r="B40" s="1"/>
      <c r="C40" s="1" t="s">
        <v>1</v>
      </c>
      <c r="D40" s="1"/>
      <c r="E40" s="1"/>
      <c r="F40" s="1"/>
      <c r="G40" s="1"/>
      <c r="H40" s="1" t="s">
        <v>1</v>
      </c>
    </row>
    <row r="41" spans="1:8">
      <c r="A41" s="41" t="s">
        <v>1</v>
      </c>
      <c r="B41" t="s">
        <v>1</v>
      </c>
    </row>
    <row r="42" spans="1:8">
      <c r="A42" s="60" t="s">
        <v>1</v>
      </c>
      <c r="B42" s="60"/>
      <c r="C42" t="s">
        <v>1</v>
      </c>
      <c r="D42" t="s">
        <v>1</v>
      </c>
      <c r="E42" s="2" t="s">
        <v>1</v>
      </c>
      <c r="H42" t="s">
        <v>1</v>
      </c>
    </row>
    <row r="44" spans="1:8">
      <c r="B44" s="3"/>
    </row>
    <row r="45" spans="1:8">
      <c r="B45" s="4" t="s">
        <v>23</v>
      </c>
      <c r="C45" t="s">
        <v>1</v>
      </c>
      <c r="D45" t="s">
        <v>1</v>
      </c>
    </row>
  </sheetData>
  <mergeCells count="26">
    <mergeCell ref="B7:F7"/>
    <mergeCell ref="A13:B13"/>
    <mergeCell ref="B19:C19"/>
    <mergeCell ref="B20:D20"/>
    <mergeCell ref="B10:E10"/>
    <mergeCell ref="B9:E9"/>
    <mergeCell ref="B18:C18"/>
    <mergeCell ref="B11:E11"/>
    <mergeCell ref="C12:E12"/>
    <mergeCell ref="C15:E15"/>
    <mergeCell ref="B16:D16"/>
    <mergeCell ref="B32:C32"/>
    <mergeCell ref="E32:F32"/>
    <mergeCell ref="B33:D33"/>
    <mergeCell ref="E33:F33"/>
    <mergeCell ref="A42:B42"/>
    <mergeCell ref="A39:H39"/>
    <mergeCell ref="E29:F29"/>
    <mergeCell ref="F22:F23"/>
    <mergeCell ref="A27:D27"/>
    <mergeCell ref="E31:F31"/>
    <mergeCell ref="A22:A23"/>
    <mergeCell ref="B22:D23"/>
    <mergeCell ref="F28:G28"/>
    <mergeCell ref="E22:E23"/>
    <mergeCell ref="G22:G23"/>
  </mergeCells>
  <pageMargins left="0.70866141732283472" right="0.70866141732283472" top="0.78740157480314965" bottom="0.78740157480314965" header="0.31496062992125984" footer="0.31496062992125984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C18"/>
  <sheetViews>
    <sheetView workbookViewId="0">
      <selection activeCell="G22" sqref="G22"/>
    </sheetView>
  </sheetViews>
  <sheetFormatPr defaultRowHeight="15"/>
  <sheetData>
    <row r="3" spans="1:3">
      <c r="A3" t="s">
        <v>26</v>
      </c>
    </row>
    <row r="5" spans="1:3">
      <c r="A5" t="s">
        <v>27</v>
      </c>
      <c r="C5">
        <v>200</v>
      </c>
    </row>
    <row r="6" spans="1:3">
      <c r="A6" t="s">
        <v>28</v>
      </c>
      <c r="C6">
        <v>200</v>
      </c>
    </row>
    <row r="7" spans="1:3">
      <c r="A7" t="s">
        <v>29</v>
      </c>
      <c r="C7">
        <v>200</v>
      </c>
    </row>
    <row r="8" spans="1:3">
      <c r="A8" t="s">
        <v>30</v>
      </c>
      <c r="C8">
        <v>600</v>
      </c>
    </row>
    <row r="9" spans="1:3">
      <c r="A9" t="s">
        <v>31</v>
      </c>
      <c r="C9">
        <v>120</v>
      </c>
    </row>
    <row r="10" spans="1:3">
      <c r="A10" t="s">
        <v>32</v>
      </c>
      <c r="C10">
        <v>55</v>
      </c>
    </row>
    <row r="11" spans="1:3">
      <c r="A11" t="s">
        <v>33</v>
      </c>
      <c r="C11">
        <v>850</v>
      </c>
    </row>
    <row r="12" spans="1:3">
      <c r="A12" t="s">
        <v>34</v>
      </c>
      <c r="B12" t="s">
        <v>1</v>
      </c>
      <c r="C12">
        <v>550</v>
      </c>
    </row>
    <row r="13" spans="1:3">
      <c r="A13" t="s">
        <v>1</v>
      </c>
      <c r="C13">
        <v>0</v>
      </c>
    </row>
    <row r="14" spans="1:3">
      <c r="C14">
        <f>SUM(C5:C13)</f>
        <v>2775</v>
      </c>
    </row>
    <row r="16" spans="1:3">
      <c r="A16" s="41" t="s">
        <v>110</v>
      </c>
    </row>
    <row r="17" spans="1:3">
      <c r="A17" s="41" t="s">
        <v>111</v>
      </c>
      <c r="C17">
        <v>1400</v>
      </c>
    </row>
    <row r="18" spans="1:3">
      <c r="A18" s="41" t="s">
        <v>112</v>
      </c>
      <c r="C18">
        <v>250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4:P64"/>
  <sheetViews>
    <sheetView topLeftCell="A25" workbookViewId="0">
      <selection activeCell="A49" sqref="A49"/>
    </sheetView>
  </sheetViews>
  <sheetFormatPr defaultRowHeight="15"/>
  <cols>
    <col min="2" max="2" width="29" customWidth="1"/>
    <col min="3" max="3" width="18.85546875" customWidth="1"/>
    <col min="4" max="4" width="13.140625" customWidth="1"/>
    <col min="5" max="5" width="11.28515625" bestFit="1" customWidth="1"/>
    <col min="6" max="6" width="10.7109375" customWidth="1"/>
    <col min="7" max="7" width="15.28515625" customWidth="1"/>
    <col min="8" max="8" width="0.140625" customWidth="1"/>
    <col min="9" max="9" width="11.85546875" customWidth="1"/>
    <col min="10" max="10" width="0.28515625" hidden="1" customWidth="1"/>
    <col min="11" max="11" width="14.28515625" customWidth="1"/>
    <col min="12" max="12" width="5.85546875" customWidth="1"/>
  </cols>
  <sheetData>
    <row r="4" spans="2:15">
      <c r="B4" s="1" t="s">
        <v>84</v>
      </c>
      <c r="C4" s="1"/>
    </row>
    <row r="6" spans="2:15">
      <c r="B6" s="35" t="s">
        <v>85</v>
      </c>
      <c r="C6" s="34"/>
      <c r="D6" s="34"/>
      <c r="E6" s="34"/>
      <c r="F6" s="34"/>
      <c r="G6" s="34"/>
      <c r="H6" s="34" t="s">
        <v>1</v>
      </c>
      <c r="I6" s="36"/>
      <c r="J6" s="16"/>
      <c r="K6" s="28" t="s">
        <v>101</v>
      </c>
      <c r="L6" s="28" t="s">
        <v>86</v>
      </c>
      <c r="M6" s="28" t="s">
        <v>102</v>
      </c>
      <c r="N6" s="29" t="s">
        <v>87</v>
      </c>
      <c r="O6" s="30"/>
    </row>
    <row r="7" spans="2:15">
      <c r="B7" s="22"/>
      <c r="C7" s="23"/>
      <c r="D7" s="23" t="s">
        <v>52</v>
      </c>
      <c r="E7" s="23" t="s">
        <v>56</v>
      </c>
      <c r="F7" s="23" t="s">
        <v>57</v>
      </c>
      <c r="G7" s="23" t="s">
        <v>45</v>
      </c>
      <c r="H7" s="26"/>
      <c r="I7" s="27" t="s">
        <v>20</v>
      </c>
      <c r="K7" s="31" t="s">
        <v>90</v>
      </c>
      <c r="L7" s="31"/>
      <c r="M7" s="31" t="s">
        <v>89</v>
      </c>
      <c r="N7" s="32"/>
      <c r="O7" s="33"/>
    </row>
    <row r="8" spans="2:15">
      <c r="B8" s="17" t="s">
        <v>58</v>
      </c>
      <c r="C8" s="19" t="s">
        <v>39</v>
      </c>
      <c r="D8" s="20">
        <v>8250</v>
      </c>
      <c r="E8" s="21">
        <v>99000</v>
      </c>
      <c r="F8" s="21">
        <v>9520</v>
      </c>
      <c r="G8" s="19"/>
      <c r="I8">
        <v>108520</v>
      </c>
      <c r="K8" s="19"/>
      <c r="L8" s="19"/>
      <c r="M8" s="19"/>
      <c r="N8" s="45"/>
      <c r="O8" s="18"/>
    </row>
    <row r="9" spans="2:15">
      <c r="B9" s="17" t="s">
        <v>53</v>
      </c>
      <c r="C9" s="19" t="s">
        <v>43</v>
      </c>
      <c r="D9" s="20">
        <v>25410</v>
      </c>
      <c r="E9" s="21">
        <v>304920</v>
      </c>
      <c r="F9" s="21"/>
      <c r="G9" s="19">
        <v>0.8125</v>
      </c>
      <c r="I9">
        <v>304920</v>
      </c>
      <c r="K9" s="19">
        <v>31360</v>
      </c>
      <c r="L9" s="19">
        <v>7</v>
      </c>
      <c r="M9" s="19">
        <v>70</v>
      </c>
      <c r="N9" s="19">
        <v>840</v>
      </c>
      <c r="O9" s="18"/>
    </row>
    <row r="10" spans="2:15">
      <c r="B10" s="17" t="s">
        <v>54</v>
      </c>
      <c r="C10" s="19" t="s">
        <v>38</v>
      </c>
      <c r="D10" s="20">
        <v>4000</v>
      </c>
      <c r="E10" s="21">
        <v>48000</v>
      </c>
      <c r="F10" s="21">
        <v>4616</v>
      </c>
      <c r="G10" s="19"/>
      <c r="I10">
        <v>52616</v>
      </c>
      <c r="K10" s="19"/>
      <c r="L10" s="19"/>
      <c r="M10" s="19"/>
      <c r="N10" s="19"/>
      <c r="O10" s="18"/>
    </row>
    <row r="11" spans="2:15">
      <c r="B11" s="17" t="s">
        <v>55</v>
      </c>
      <c r="C11" s="19" t="s">
        <v>40</v>
      </c>
      <c r="D11" s="20">
        <v>9841</v>
      </c>
      <c r="E11" s="21">
        <v>118092</v>
      </c>
      <c r="F11" s="21"/>
      <c r="G11" s="19">
        <v>0.375</v>
      </c>
      <c r="I11">
        <v>118092</v>
      </c>
      <c r="K11" s="19">
        <v>26680</v>
      </c>
      <c r="L11" s="19">
        <v>5</v>
      </c>
      <c r="M11" s="19">
        <v>1005</v>
      </c>
      <c r="N11" s="19">
        <v>12060</v>
      </c>
      <c r="O11" s="18"/>
    </row>
    <row r="12" spans="2:15">
      <c r="B12" s="17" t="s">
        <v>62</v>
      </c>
      <c r="C12" s="19" t="s">
        <v>41</v>
      </c>
      <c r="D12" s="20">
        <v>28410</v>
      </c>
      <c r="E12" s="21">
        <v>340920</v>
      </c>
      <c r="F12" s="21"/>
      <c r="G12" s="19">
        <v>1</v>
      </c>
      <c r="I12">
        <v>340920</v>
      </c>
      <c r="K12" s="19">
        <v>26680</v>
      </c>
      <c r="L12" s="19">
        <v>5</v>
      </c>
      <c r="M12" s="19">
        <v>1530</v>
      </c>
      <c r="N12" s="19">
        <v>18360</v>
      </c>
      <c r="O12" s="18"/>
    </row>
    <row r="13" spans="2:15">
      <c r="B13" s="17" t="s">
        <v>63</v>
      </c>
      <c r="C13" s="19" t="s">
        <v>41</v>
      </c>
      <c r="D13" s="20">
        <v>25150</v>
      </c>
      <c r="E13" s="21">
        <v>301800</v>
      </c>
      <c r="F13" s="21"/>
      <c r="G13" s="19">
        <v>1</v>
      </c>
      <c r="I13">
        <v>301800</v>
      </c>
      <c r="K13" s="19">
        <v>26680</v>
      </c>
      <c r="L13" s="19">
        <v>4</v>
      </c>
      <c r="M13" s="19"/>
      <c r="N13" s="19"/>
      <c r="O13" s="18"/>
    </row>
    <row r="14" spans="2:15">
      <c r="B14" s="17" t="s">
        <v>64</v>
      </c>
      <c r="C14" s="19" t="s">
        <v>42</v>
      </c>
      <c r="D14" s="20">
        <v>17416</v>
      </c>
      <c r="E14" s="21">
        <v>208992</v>
      </c>
      <c r="F14" s="21"/>
      <c r="G14" s="19">
        <v>0.6875</v>
      </c>
      <c r="I14">
        <v>208992</v>
      </c>
      <c r="K14" s="19">
        <v>26680</v>
      </c>
      <c r="L14" s="19">
        <v>4</v>
      </c>
      <c r="M14" s="19">
        <v>926.5</v>
      </c>
      <c r="N14" s="19">
        <v>11118</v>
      </c>
      <c r="O14" s="18"/>
    </row>
    <row r="15" spans="2:15">
      <c r="B15" s="17" t="s">
        <v>46</v>
      </c>
      <c r="C15" s="19" t="s">
        <v>44</v>
      </c>
      <c r="D15" s="20">
        <v>9839</v>
      </c>
      <c r="E15" s="21">
        <v>118068</v>
      </c>
      <c r="F15" s="21"/>
      <c r="G15" s="19">
        <v>0.438</v>
      </c>
      <c r="I15">
        <v>118068</v>
      </c>
      <c r="K15" s="19">
        <v>22400</v>
      </c>
      <c r="L15" s="19">
        <v>2</v>
      </c>
      <c r="M15" s="19"/>
      <c r="N15" s="19"/>
      <c r="O15" s="18"/>
    </row>
    <row r="16" spans="2:15">
      <c r="B16" s="17" t="s">
        <v>47</v>
      </c>
      <c r="C16" s="19" t="s">
        <v>44</v>
      </c>
      <c r="D16" s="20">
        <v>9439</v>
      </c>
      <c r="E16" s="21">
        <v>113268</v>
      </c>
      <c r="F16" s="21"/>
      <c r="G16" s="19">
        <v>0.438</v>
      </c>
      <c r="I16">
        <v>113268</v>
      </c>
      <c r="K16" s="19">
        <v>22400</v>
      </c>
      <c r="L16" s="19">
        <v>2</v>
      </c>
      <c r="M16" s="19">
        <v>373</v>
      </c>
      <c r="N16" s="19">
        <v>4476</v>
      </c>
      <c r="O16" s="18"/>
    </row>
    <row r="17" spans="2:16">
      <c r="B17" s="17" t="s">
        <v>49</v>
      </c>
      <c r="C17" s="19" t="s">
        <v>50</v>
      </c>
      <c r="D17" s="20">
        <v>12815</v>
      </c>
      <c r="E17" s="21">
        <v>153780</v>
      </c>
      <c r="F17" s="21"/>
      <c r="G17" s="19">
        <v>0.5</v>
      </c>
      <c r="I17">
        <v>153780</v>
      </c>
      <c r="K17" s="19">
        <v>26680</v>
      </c>
      <c r="L17" s="19">
        <v>3</v>
      </c>
      <c r="M17" s="19">
        <v>525</v>
      </c>
      <c r="N17" s="19">
        <v>6300</v>
      </c>
      <c r="O17" s="18"/>
    </row>
    <row r="18" spans="2:16">
      <c r="B18" s="17" t="s">
        <v>51</v>
      </c>
      <c r="C18" s="19" t="s">
        <v>48</v>
      </c>
      <c r="D18" s="20">
        <v>17406</v>
      </c>
      <c r="E18" s="21">
        <v>208872</v>
      </c>
      <c r="F18" s="21"/>
      <c r="G18" s="19">
        <v>0.81299999999999994</v>
      </c>
      <c r="I18">
        <v>208872</v>
      </c>
      <c r="K18" s="19">
        <v>22400</v>
      </c>
      <c r="L18" s="19">
        <v>2</v>
      </c>
      <c r="M18" s="19">
        <v>796</v>
      </c>
      <c r="N18" s="19">
        <v>9552</v>
      </c>
      <c r="O18" s="18"/>
    </row>
    <row r="19" spans="2:16">
      <c r="B19" s="17" t="s">
        <v>61</v>
      </c>
      <c r="C19" s="19" t="s">
        <v>41</v>
      </c>
      <c r="D19" s="20">
        <v>21180</v>
      </c>
      <c r="E19" s="21">
        <v>254160</v>
      </c>
      <c r="F19" s="21"/>
      <c r="G19" s="19">
        <v>1</v>
      </c>
      <c r="I19">
        <v>254160</v>
      </c>
      <c r="K19" s="19">
        <v>22400</v>
      </c>
      <c r="L19" s="19">
        <v>2</v>
      </c>
      <c r="M19" s="19">
        <v>1220</v>
      </c>
      <c r="N19" s="19">
        <v>14640</v>
      </c>
      <c r="O19" s="18"/>
    </row>
    <row r="20" spans="2:16">
      <c r="B20" s="17" t="s">
        <v>103</v>
      </c>
      <c r="C20" s="19" t="s">
        <v>104</v>
      </c>
      <c r="D20" s="20">
        <v>31304</v>
      </c>
      <c r="E20" s="21">
        <v>375648</v>
      </c>
      <c r="F20" s="21"/>
      <c r="G20" s="19">
        <v>1.125</v>
      </c>
      <c r="I20">
        <v>375648</v>
      </c>
      <c r="K20" s="19">
        <v>26680</v>
      </c>
      <c r="L20" s="19">
        <v>5</v>
      </c>
      <c r="M20" s="19"/>
      <c r="N20" s="19"/>
      <c r="O20" s="18"/>
    </row>
    <row r="21" spans="2:16">
      <c r="B21" s="22"/>
      <c r="C21" s="23"/>
      <c r="D21" s="24">
        <v>219834</v>
      </c>
      <c r="E21" s="25">
        <f>SUM(E8:E20)</f>
        <v>2645520</v>
      </c>
      <c r="F21" s="25">
        <f>SUM(F8:F20)</f>
        <v>14136</v>
      </c>
      <c r="G21" s="23">
        <v>8.0640000000000001</v>
      </c>
      <c r="H21" s="26"/>
      <c r="I21" s="26">
        <f>SUM(I8:I20)</f>
        <v>2659656</v>
      </c>
      <c r="J21" s="26"/>
      <c r="K21" s="23"/>
      <c r="L21" s="23"/>
      <c r="M21" s="23">
        <f>SUM(M8:M20)</f>
        <v>6445.5</v>
      </c>
      <c r="N21" s="23">
        <f>SUM(N8:N20)</f>
        <v>77346</v>
      </c>
      <c r="O21" s="27"/>
    </row>
    <row r="22" spans="2:16">
      <c r="D22" t="s">
        <v>1</v>
      </c>
      <c r="E22" t="s">
        <v>1</v>
      </c>
      <c r="G22" t="s">
        <v>1</v>
      </c>
      <c r="N22">
        <f>SUM(N9:N21)</f>
        <v>154692</v>
      </c>
      <c r="O22" t="s">
        <v>1</v>
      </c>
    </row>
    <row r="23" spans="2:16">
      <c r="B23" t="s">
        <v>1</v>
      </c>
      <c r="D23" t="s">
        <v>1</v>
      </c>
      <c r="E23" t="s">
        <v>1</v>
      </c>
      <c r="G23" t="s">
        <v>1</v>
      </c>
      <c r="N23">
        <v>35889</v>
      </c>
      <c r="O23" t="s">
        <v>88</v>
      </c>
      <c r="P23" s="15">
        <v>0.46400000000000002</v>
      </c>
    </row>
    <row r="24" spans="2:16">
      <c r="B24" t="s">
        <v>59</v>
      </c>
      <c r="D24" t="s">
        <v>1</v>
      </c>
      <c r="G24">
        <v>3.6255000000000002</v>
      </c>
      <c r="N24" s="37">
        <f>SUM(N22:N23)</f>
        <v>190581</v>
      </c>
    </row>
    <row r="25" spans="2:16">
      <c r="B25" t="s">
        <v>60</v>
      </c>
      <c r="G25">
        <v>0.8125</v>
      </c>
      <c r="H25" t="s">
        <v>1</v>
      </c>
      <c r="N25" t="s">
        <v>1</v>
      </c>
    </row>
    <row r="26" spans="2:16">
      <c r="B26" t="s">
        <v>96</v>
      </c>
      <c r="G26">
        <v>0.438</v>
      </c>
    </row>
    <row r="27" spans="2:16">
      <c r="B27" t="s">
        <v>97</v>
      </c>
      <c r="G27">
        <v>1</v>
      </c>
    </row>
    <row r="28" spans="2:16">
      <c r="B28" t="s">
        <v>98</v>
      </c>
      <c r="G28">
        <v>0.81299999999999994</v>
      </c>
    </row>
    <row r="29" spans="2:16">
      <c r="B29" t="s">
        <v>99</v>
      </c>
      <c r="G29">
        <v>0.375</v>
      </c>
    </row>
    <row r="30" spans="2:16">
      <c r="B30" t="s">
        <v>100</v>
      </c>
      <c r="G30">
        <v>1</v>
      </c>
    </row>
    <row r="31" spans="2:16">
      <c r="B31" s="11" t="s">
        <v>65</v>
      </c>
      <c r="C31" s="11"/>
      <c r="D31" s="11"/>
      <c r="E31" s="11"/>
      <c r="F31" s="11"/>
      <c r="G31" s="11">
        <f>SUM(G24:G30)</f>
        <v>8.0640000000000001</v>
      </c>
    </row>
    <row r="32" spans="2:16">
      <c r="B32" s="11" t="s">
        <v>77</v>
      </c>
      <c r="C32" s="11"/>
      <c r="D32" s="11"/>
      <c r="E32" s="11"/>
      <c r="F32" s="11"/>
      <c r="G32" s="11"/>
      <c r="H32" s="11" t="s">
        <v>1</v>
      </c>
      <c r="I32" s="11" t="s">
        <v>82</v>
      </c>
      <c r="J32" s="11"/>
      <c r="K32" s="11"/>
      <c r="L32" s="11"/>
    </row>
    <row r="34" spans="1:14">
      <c r="B34" t="s">
        <v>66</v>
      </c>
      <c r="C34">
        <v>2498520</v>
      </c>
      <c r="D34">
        <v>797028</v>
      </c>
      <c r="H34" t="s">
        <v>1</v>
      </c>
      <c r="N34" s="1" t="s">
        <v>1</v>
      </c>
    </row>
    <row r="35" spans="1:14">
      <c r="B35" t="s">
        <v>67</v>
      </c>
      <c r="C35">
        <v>2498520</v>
      </c>
      <c r="D35">
        <v>337300</v>
      </c>
      <c r="H35" t="s">
        <v>1</v>
      </c>
      <c r="K35" t="s">
        <v>1</v>
      </c>
      <c r="N35" s="1" t="s">
        <v>1</v>
      </c>
    </row>
    <row r="36" spans="1:14">
      <c r="B36" t="s">
        <v>68</v>
      </c>
      <c r="D36">
        <v>24985</v>
      </c>
      <c r="H36" t="s">
        <v>1</v>
      </c>
      <c r="N36" s="1" t="s">
        <v>1</v>
      </c>
    </row>
    <row r="37" spans="1:14">
      <c r="B37" t="s">
        <v>69</v>
      </c>
      <c r="D37">
        <v>2659956</v>
      </c>
      <c r="H37" t="s">
        <v>1</v>
      </c>
      <c r="N37" s="1" t="s">
        <v>1</v>
      </c>
    </row>
    <row r="38" spans="1:14">
      <c r="B38" t="s">
        <v>70</v>
      </c>
      <c r="D38">
        <v>237000</v>
      </c>
      <c r="H38" t="s">
        <v>1</v>
      </c>
      <c r="N38" s="1" t="s">
        <v>1</v>
      </c>
    </row>
    <row r="39" spans="1:14">
      <c r="B39" s="10" t="s">
        <v>71</v>
      </c>
      <c r="C39" s="10"/>
      <c r="D39" s="10">
        <v>100000</v>
      </c>
      <c r="H39" t="s">
        <v>1</v>
      </c>
      <c r="N39" s="38" t="s">
        <v>1</v>
      </c>
    </row>
    <row r="40" spans="1:14">
      <c r="B40" s="10" t="s">
        <v>91</v>
      </c>
      <c r="C40" s="10"/>
      <c r="D40" s="10">
        <v>150000</v>
      </c>
      <c r="N40" s="38" t="s">
        <v>1</v>
      </c>
    </row>
    <row r="41" spans="1:14">
      <c r="A41">
        <v>1</v>
      </c>
      <c r="B41" s="5" t="s">
        <v>81</v>
      </c>
      <c r="C41" s="5"/>
      <c r="D41" s="5">
        <f>SUM(D34:D40)</f>
        <v>4306269</v>
      </c>
      <c r="H41" t="s">
        <v>1</v>
      </c>
      <c r="I41" s="5" t="s">
        <v>1</v>
      </c>
      <c r="J41" t="s">
        <v>80</v>
      </c>
      <c r="N41" s="38" t="s">
        <v>1</v>
      </c>
    </row>
    <row r="42" spans="1:14">
      <c r="A42">
        <v>2</v>
      </c>
      <c r="B42" s="12" t="s">
        <v>72</v>
      </c>
      <c r="C42" s="12"/>
      <c r="D42" s="12">
        <v>7000</v>
      </c>
      <c r="I42" s="5" t="s">
        <v>1</v>
      </c>
      <c r="J42" t="s">
        <v>1</v>
      </c>
      <c r="K42" s="5" t="s">
        <v>1</v>
      </c>
      <c r="N42" s="38" t="s">
        <v>1</v>
      </c>
    </row>
    <row r="43" spans="1:14">
      <c r="A43">
        <v>3</v>
      </c>
      <c r="B43" s="12" t="s">
        <v>73</v>
      </c>
      <c r="C43" s="12"/>
      <c r="D43" s="12">
        <v>2625000</v>
      </c>
      <c r="E43" t="s">
        <v>1</v>
      </c>
      <c r="I43" s="5" t="s">
        <v>1</v>
      </c>
      <c r="J43" t="s">
        <v>1</v>
      </c>
      <c r="K43" s="5" t="s">
        <v>1</v>
      </c>
      <c r="N43" s="38" t="s">
        <v>1</v>
      </c>
    </row>
    <row r="44" spans="1:14" ht="15.75">
      <c r="B44" s="39" t="s">
        <v>94</v>
      </c>
      <c r="C44" s="37"/>
      <c r="D44" s="13">
        <f>SUM(D41:D43)</f>
        <v>6938269</v>
      </c>
      <c r="I44" s="5" t="s">
        <v>1</v>
      </c>
      <c r="J44" t="s">
        <v>1</v>
      </c>
      <c r="K44" s="5" t="s">
        <v>1</v>
      </c>
      <c r="N44" t="s">
        <v>1</v>
      </c>
    </row>
    <row r="45" spans="1:14">
      <c r="B45" t="s">
        <v>74</v>
      </c>
      <c r="D45" s="38">
        <v>700000</v>
      </c>
      <c r="F45" s="68" t="s">
        <v>108</v>
      </c>
      <c r="G45" s="68"/>
      <c r="H45" s="68"/>
      <c r="I45" s="68"/>
      <c r="J45" s="68"/>
      <c r="K45" s="68"/>
    </row>
    <row r="46" spans="1:14">
      <c r="B46" t="s">
        <v>75</v>
      </c>
      <c r="D46" s="1">
        <v>313560</v>
      </c>
      <c r="F46" s="41" t="s">
        <v>109</v>
      </c>
      <c r="J46" t="s">
        <v>1</v>
      </c>
    </row>
    <row r="47" spans="1:14">
      <c r="B47" s="8" t="s">
        <v>78</v>
      </c>
      <c r="C47" s="8"/>
      <c r="D47" s="8">
        <f>SUM(D44:D46)</f>
        <v>7951829</v>
      </c>
    </row>
    <row r="48" spans="1:14">
      <c r="B48" s="9" t="s">
        <v>79</v>
      </c>
      <c r="C48" s="9"/>
      <c r="D48" s="9">
        <v>7586693</v>
      </c>
      <c r="F48" t="s">
        <v>92</v>
      </c>
    </row>
    <row r="49" spans="2:4">
      <c r="B49" t="s">
        <v>1</v>
      </c>
      <c r="D49" s="40">
        <v>-365136</v>
      </c>
    </row>
    <row r="50" spans="2:4">
      <c r="B50" s="67" t="s">
        <v>93</v>
      </c>
      <c r="C50" s="67"/>
      <c r="D50" s="67"/>
    </row>
    <row r="51" spans="2:4">
      <c r="B51" t="s">
        <v>76</v>
      </c>
      <c r="D51">
        <v>6747540.9199999999</v>
      </c>
    </row>
    <row r="52" spans="2:4">
      <c r="B52" s="41" t="s">
        <v>106</v>
      </c>
      <c r="D52">
        <v>404434</v>
      </c>
    </row>
    <row r="53" spans="2:4">
      <c r="B53" s="41" t="s">
        <v>107</v>
      </c>
      <c r="D53">
        <v>4782579.53</v>
      </c>
    </row>
    <row r="54" spans="2:4">
      <c r="B54" t="s">
        <v>95</v>
      </c>
      <c r="D54" s="42" t="s">
        <v>1</v>
      </c>
    </row>
    <row r="56" spans="2:4" ht="18.75" customHeight="1">
      <c r="B56" s="41" t="s">
        <v>105</v>
      </c>
      <c r="D56">
        <f>SUM(D51:D55)</f>
        <v>11934554.449999999</v>
      </c>
    </row>
    <row r="57" spans="2:4">
      <c r="B57" t="s">
        <v>1</v>
      </c>
    </row>
    <row r="58" spans="2:4">
      <c r="B58" t="s">
        <v>1</v>
      </c>
    </row>
    <row r="59" spans="2:4">
      <c r="B59" s="41" t="s">
        <v>1</v>
      </c>
    </row>
    <row r="60" spans="2:4">
      <c r="B60" s="41" t="s">
        <v>1</v>
      </c>
      <c r="D60" s="41" t="s">
        <v>1</v>
      </c>
    </row>
    <row r="61" spans="2:4">
      <c r="B61" s="41" t="s">
        <v>1</v>
      </c>
      <c r="D61" s="41" t="s">
        <v>1</v>
      </c>
    </row>
    <row r="62" spans="2:4">
      <c r="B62" s="41" t="s">
        <v>1</v>
      </c>
      <c r="D62" s="41" t="s">
        <v>1</v>
      </c>
    </row>
    <row r="63" spans="2:4">
      <c r="B63" s="41" t="s">
        <v>1</v>
      </c>
      <c r="D63" s="41" t="s">
        <v>1</v>
      </c>
    </row>
    <row r="64" spans="2:4">
      <c r="D64" s="41" t="s">
        <v>1</v>
      </c>
    </row>
  </sheetData>
  <mergeCells count="2">
    <mergeCell ref="B50:D50"/>
    <mergeCell ref="F45:K45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Jitka Jonsztová</dc:creator>
  <cp:lastModifiedBy>Jitka Jonsztová</cp:lastModifiedBy>
  <cp:lastPrinted>2025-11-15T15:04:15Z</cp:lastPrinted>
  <dcterms:created xsi:type="dcterms:W3CDTF">2024-10-28T19:17:18Z</dcterms:created>
  <dcterms:modified xsi:type="dcterms:W3CDTF">2025-11-16T06:40:18Z</dcterms:modified>
</cp:coreProperties>
</file>